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7" i="5" l="1"/>
  <c r="K16" i="5" l="1"/>
  <c r="K19" i="5" s="1"/>
  <c r="AS13" i="5"/>
  <c r="AQ13" i="5"/>
  <c r="AP13" i="5"/>
  <c r="AO13" i="5"/>
  <c r="AN13" i="5"/>
  <c r="AM13" i="5"/>
  <c r="AG13" i="5"/>
  <c r="K18" i="5" s="1"/>
  <c r="AE13" i="5"/>
  <c r="I18" i="5" s="1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H13" i="5"/>
  <c r="H17" i="5" s="1"/>
  <c r="H19" i="5" s="1"/>
  <c r="G13" i="5"/>
  <c r="G17" i="5" s="1"/>
  <c r="F13" i="5"/>
  <c r="F17" i="5" s="1"/>
  <c r="F19" i="5" s="1"/>
  <c r="E13" i="5"/>
  <c r="E17" i="5" s="1"/>
  <c r="L17" i="5" l="1"/>
  <c r="N17" i="5"/>
  <c r="M17" i="5"/>
  <c r="O18" i="5"/>
  <c r="M18" i="5"/>
  <c r="E19" i="5"/>
  <c r="I19" i="5"/>
  <c r="M19" i="5"/>
  <c r="G19" i="5"/>
  <c r="N19" i="5" s="1"/>
  <c r="N18" i="5"/>
  <c r="L18" i="5"/>
  <c r="L19" i="5" l="1"/>
</calcChain>
</file>

<file path=xl/sharedStrings.xml><?xml version="1.0" encoding="utf-8"?>
<sst xmlns="http://schemas.openxmlformats.org/spreadsheetml/2006/main" count="83" uniqueCount="36">
  <si>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</si>
  <si>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</si>
  <si>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</si>
  <si>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</si>
  <si>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</si>
  <si>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</si>
  <si>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</si>
  <si>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</si>
  <si>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</si>
  <si>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</si>
  <si>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</si>
  <si>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</si>
  <si>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</si>
  <si>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</si>
  <si>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</si>
  <si>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</si>
  <si>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</si>
  <si>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</si>
  <si>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</si>
  <si>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</si>
  <si>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</si>
  <si>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</si>
  <si>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</si>
  <si>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</si>
  <si>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KoU = Koskenkorvan Urheilijat  (1945)</t>
  </si>
  <si>
    <t>PeTo = Peräseinäjoen Toive  (1927)</t>
  </si>
  <si>
    <t>Heikki Hakoniemi</t>
  </si>
  <si>
    <t>1.</t>
  </si>
  <si>
    <t>KoU</t>
  </si>
  <si>
    <t>6.</t>
  </si>
  <si>
    <t>10.</t>
  </si>
  <si>
    <t>2.</t>
  </si>
  <si>
    <t>7.</t>
  </si>
  <si>
    <t>PeTo</t>
  </si>
  <si>
    <t>2m38</t>
  </si>
  <si>
    <t>1967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</si>
</sst>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27</v>
      </c>
      <c r="Z4" s="68" t="s">
        <v>28</v>
      </c>
      <c r="AA4" s="12">
        <v>1</v>
      </c>
      <c r="AB4" s="12">
        <v>0</v>
      </c>
      <c r="AC4" s="12">
        <v>1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1986</v>
      </c>
      <c r="C5" s="12" t="s">
        <v>29</v>
      </c>
      <c r="D5" s="1" t="s">
        <v>28</v>
      </c>
      <c r="E5" s="12">
        <v>3</v>
      </c>
      <c r="F5" s="12">
        <v>0</v>
      </c>
      <c r="G5" s="12">
        <v>1</v>
      </c>
      <c r="H5" s="12">
        <v>0</v>
      </c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1987</v>
      </c>
      <c r="C6" s="12" t="s">
        <v>30</v>
      </c>
      <c r="D6" s="1" t="s">
        <v>28</v>
      </c>
      <c r="E6" s="12">
        <v>14</v>
      </c>
      <c r="F6" s="12">
        <v>0</v>
      </c>
      <c r="G6" s="12">
        <v>1</v>
      </c>
      <c r="H6" s="12">
        <v>4</v>
      </c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1988</v>
      </c>
      <c r="Y7" s="12" t="s">
        <v>31</v>
      </c>
      <c r="Z7" s="68" t="s">
        <v>28</v>
      </c>
      <c r="AA7" s="12">
        <v>11</v>
      </c>
      <c r="AB7" s="12">
        <v>0</v>
      </c>
      <c r="AC7" s="12">
        <v>8</v>
      </c>
      <c r="AD7" s="12">
        <v>6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8"/>
      <c r="AA8" s="12"/>
      <c r="AB8" s="12"/>
      <c r="AC8" s="12"/>
      <c r="AD8" s="12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1990</v>
      </c>
      <c r="Y9" s="12" t="s">
        <v>27</v>
      </c>
      <c r="Z9" s="69" t="s">
        <v>28</v>
      </c>
      <c r="AA9" s="12">
        <v>22</v>
      </c>
      <c r="AB9" s="12">
        <v>0</v>
      </c>
      <c r="AC9" s="12">
        <v>4</v>
      </c>
      <c r="AD9" s="12">
        <v>14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1991</v>
      </c>
      <c r="C10" s="12" t="s">
        <v>32</v>
      </c>
      <c r="D10" s="1" t="s">
        <v>28</v>
      </c>
      <c r="E10" s="12">
        <v>21</v>
      </c>
      <c r="F10" s="12">
        <v>1</v>
      </c>
      <c r="G10" s="12">
        <v>3</v>
      </c>
      <c r="H10" s="12">
        <v>8</v>
      </c>
      <c r="I10" s="12">
        <v>50</v>
      </c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4"/>
      <c r="Z11" s="1"/>
      <c r="AA11" s="12"/>
      <c r="AB11" s="12"/>
      <c r="AC11" s="12"/>
      <c r="AD11" s="13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1993</v>
      </c>
      <c r="Y12" s="12" t="s">
        <v>31</v>
      </c>
      <c r="Z12" s="69" t="s">
        <v>33</v>
      </c>
      <c r="AA12" s="12">
        <v>22</v>
      </c>
      <c r="AB12" s="12">
        <v>0</v>
      </c>
      <c r="AC12" s="12">
        <v>5</v>
      </c>
      <c r="AD12" s="12">
        <v>29</v>
      </c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38</v>
      </c>
      <c r="F13" s="36">
        <f>SUM(F4:F12)</f>
        <v>1</v>
      </c>
      <c r="G13" s="36">
        <f>SUM(G4:G12)</f>
        <v>5</v>
      </c>
      <c r="H13" s="36">
        <f>SUM(H4:H12)</f>
        <v>12</v>
      </c>
      <c r="I13" s="36">
        <f>SUM(I4:I12)</f>
        <v>50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56</v>
      </c>
      <c r="AB13" s="36">
        <f>SUM(AB4:AB12)</f>
        <v>0</v>
      </c>
      <c r="AC13" s="36">
        <f>SUM(AC4:AC12)</f>
        <v>18</v>
      </c>
      <c r="AD13" s="36">
        <f>SUM(AD4:AD12)</f>
        <v>50</v>
      </c>
      <c r="AE13" s="36">
        <f>SUM(AE4:AE12)</f>
        <v>0</v>
      </c>
      <c r="AF13" s="37">
        <v>0</v>
      </c>
      <c r="AG13" s="21">
        <f>SUM(AG4:AG12)</f>
        <v>0</v>
      </c>
      <c r="AH13" s="18"/>
      <c r="AI13" s="29"/>
      <c r="AJ13" s="41"/>
      <c r="AK13" s="42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37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4" t="s">
        <v>24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 t="e">
        <f>PRODUCT(I16/J16)</f>
        <v>#DIV/0!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25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38</v>
      </c>
      <c r="F17" s="47">
        <f>PRODUCT(F13+R13)</f>
        <v>1</v>
      </c>
      <c r="G17" s="47">
        <f>PRODUCT(G13+S13)</f>
        <v>5</v>
      </c>
      <c r="H17" s="47">
        <f>PRODUCT(H13+T13)</f>
        <v>12</v>
      </c>
      <c r="I17" s="47">
        <f>PRODUCT(I13+U13)</f>
        <v>50</v>
      </c>
      <c r="J17" s="60">
        <v>0</v>
      </c>
      <c r="K17" s="16">
        <f>PRODUCT(K13+W13)</f>
        <v>0</v>
      </c>
      <c r="L17" s="53">
        <f>PRODUCT((F17+G17)/E17)</f>
        <v>0.15789473684210525</v>
      </c>
      <c r="M17" s="53">
        <f>PRODUCT(H17/E17)</f>
        <v>0.31578947368421051</v>
      </c>
      <c r="N17" s="53">
        <f>PRODUCT((F17+G17+H17)/E17)</f>
        <v>0.47368421052631576</v>
      </c>
      <c r="O17" s="53">
        <f>PRODUCT(I17/21)</f>
        <v>2.3809523809523809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56</v>
      </c>
      <c r="F18" s="47">
        <f>PRODUCT(AB13+AN13)</f>
        <v>0</v>
      </c>
      <c r="G18" s="47">
        <f>PRODUCT(AC13+AO13)</f>
        <v>18</v>
      </c>
      <c r="H18" s="47">
        <f>PRODUCT(AD13+AP13)</f>
        <v>50</v>
      </c>
      <c r="I18" s="47">
        <f>PRODUCT(AE13+AQ13)</f>
        <v>0</v>
      </c>
      <c r="J18" s="60">
        <v>0</v>
      </c>
      <c r="K18" s="10">
        <f>PRODUCT(AG13+AS13)</f>
        <v>0</v>
      </c>
      <c r="L18" s="53">
        <f>PRODUCT((F18+G18)/E18)</f>
        <v>0.32142857142857145</v>
      </c>
      <c r="M18" s="53">
        <f>PRODUCT(H18/E18)</f>
        <v>0.8928571428571429</v>
      </c>
      <c r="N18" s="53">
        <f>PRODUCT((F18+G18+H18)/E18)</f>
        <v>1.2142857142857142</v>
      </c>
      <c r="O18" s="53">
        <f>PRODUCT(I18/E18)</f>
        <v>0</v>
      </c>
      <c r="Q18" s="17"/>
      <c r="R18" s="17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94</v>
      </c>
      <c r="F19" s="47">
        <f t="shared" ref="F19:I19" si="0">SUM(F16:F18)</f>
        <v>1</v>
      </c>
      <c r="G19" s="47">
        <f t="shared" si="0"/>
        <v>23</v>
      </c>
      <c r="H19" s="47">
        <f t="shared" si="0"/>
        <v>62</v>
      </c>
      <c r="I19" s="47">
        <f t="shared" si="0"/>
        <v>50</v>
      </c>
      <c r="J19" s="60">
        <v>0</v>
      </c>
      <c r="K19" s="16" t="e">
        <f>SUM(K16:K18)</f>
        <v>#DIV/0!</v>
      </c>
      <c r="L19" s="53">
        <f>PRODUCT((F19+G19)/E19)</f>
        <v>0.25531914893617019</v>
      </c>
      <c r="M19" s="53">
        <f>PRODUCT(H19/E19)</f>
        <v>0.65957446808510634</v>
      </c>
      <c r="N19" s="53">
        <f>PRODUCT((F19+G19+H19)/E19)</f>
        <v>0.91489361702127658</v>
      </c>
      <c r="O19" s="53" t="s">
        <v>34</v>
      </c>
      <c r="Q19" s="10"/>
      <c r="R19" s="10"/>
      <c r="S19" s="10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2019-01-01T17:47:43Z</dcterms:modified>
</cp:coreProperties>
</file>